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montes\Downloads\"/>
    </mc:Choice>
  </mc:AlternateContent>
  <xr:revisionPtr revIDLastSave="0" documentId="13_ncr:1_{D884F343-89F0-46DB-932F-4BB53EE2333B}" xr6:coauthVersionLast="47" xr6:coauthVersionMax="47" xr10:uidLastSave="{00000000-0000-0000-0000-000000000000}"/>
  <workbookProtection lockStructure="1"/>
  <bookViews>
    <workbookView xWindow="-110" yWindow="-110" windowWidth="19420" windowHeight="10300" xr2:uid="{B893832E-6F33-4FC8-A6FE-DA5A8F6E161E}"/>
  </bookViews>
  <sheets>
    <sheet name="Edital n. 2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2" l="1"/>
  <c r="F38" i="2"/>
  <c r="F29" i="2"/>
  <c r="F13" i="2"/>
  <c r="F18" i="2" s="1"/>
  <c r="E32" i="2"/>
  <c r="E33" i="2"/>
  <c r="E34" i="2"/>
  <c r="E35" i="2"/>
  <c r="E36" i="2"/>
  <c r="E37" i="2"/>
  <c r="E31" i="2"/>
  <c r="E25" i="2"/>
  <c r="E26" i="2"/>
  <c r="E27" i="2"/>
  <c r="E28" i="2"/>
  <c r="E21" i="2"/>
  <c r="E22" i="2"/>
  <c r="E23" i="2"/>
  <c r="E24" i="2"/>
  <c r="E20" i="2"/>
  <c r="E16" i="2"/>
  <c r="E17" i="2"/>
  <c r="E15" i="2"/>
  <c r="E9" i="2"/>
  <c r="E10" i="2"/>
  <c r="E11" i="2"/>
  <c r="E12" i="2"/>
  <c r="E13" i="2" l="1"/>
  <c r="E29" i="2"/>
  <c r="E18" i="2"/>
  <c r="F42" i="2"/>
  <c r="E38" i="2"/>
  <c r="F40" i="2" l="1"/>
</calcChain>
</file>

<file path=xl/sharedStrings.xml><?xml version="1.0" encoding="utf-8"?>
<sst xmlns="http://schemas.openxmlformats.org/spreadsheetml/2006/main" count="68" uniqueCount="68">
  <si>
    <t>Item</t>
  </si>
  <si>
    <t>Especificação</t>
  </si>
  <si>
    <t>Pontuação por Item</t>
  </si>
  <si>
    <t>Quantidade de Itens presente no Lattes*</t>
  </si>
  <si>
    <t>Pontuação atribuída pelo PPGE</t>
  </si>
  <si>
    <t>Formação acadêmica (atividades concluídas, na área de Educação) — TOTAL: 2,5 pontos</t>
  </si>
  <si>
    <t>1.1</t>
  </si>
  <si>
    <t>Curso de Especialização Lato Sensu (360 h)</t>
  </si>
  <si>
    <t>1.2</t>
  </si>
  <si>
    <t>Curso de Aperfeiçoamento (180 h)</t>
  </si>
  <si>
    <t>1.3</t>
  </si>
  <si>
    <t>Monitoria (em curso de Graduação)</t>
  </si>
  <si>
    <t>1.4</t>
  </si>
  <si>
    <t xml:space="preserve">Participações em PIBID ou Residência Pedagógica (vigência igual ou superior a seis meses) </t>
  </si>
  <si>
    <t>1.5</t>
  </si>
  <si>
    <t>Participação em Intercâmbios (vigência igual ou superior a seis meses)</t>
  </si>
  <si>
    <t>Pesquisa — TOTAL: 2,5 pontos</t>
  </si>
  <si>
    <t>2.1</t>
  </si>
  <si>
    <t>Realização de pesquisa de Iniciação Científica formalizada pela instituição ou agência de fomento</t>
  </si>
  <si>
    <t>2.2</t>
  </si>
  <si>
    <t>Participação em grupo de pesquisa certificado no CNPq</t>
  </si>
  <si>
    <t>2.3</t>
  </si>
  <si>
    <t>Participação em projeto de Extensão Universitária</t>
  </si>
  <si>
    <t>Produção acadêmica (na área de Educação) — TOTAL: 10 pontos</t>
  </si>
  <si>
    <t>3.1</t>
  </si>
  <si>
    <t>Artigo em periódico estratificado em A1, A2, B1 e B2</t>
  </si>
  <si>
    <t>3.2</t>
  </si>
  <si>
    <t xml:space="preserve">Artigo em periódico estratificado em B3, B4 ou B5 </t>
  </si>
  <si>
    <t>3.3</t>
  </si>
  <si>
    <t>Artigo em periódico estratificado em C ou não estratificado</t>
  </si>
  <si>
    <t>3.4</t>
  </si>
  <si>
    <t xml:space="preserve">Livro Publicado em editora com corpo editorial </t>
  </si>
  <si>
    <t>3.5</t>
  </si>
  <si>
    <t xml:space="preserve">Organização de Livro (Produção Técnica) </t>
  </si>
  <si>
    <t>3.6</t>
  </si>
  <si>
    <t>Capítulo de Livro publicado em editora com corpo editorial</t>
  </si>
  <si>
    <t>3.7</t>
  </si>
  <si>
    <t xml:space="preserve">Trabalho completo publicado em anais de evento </t>
  </si>
  <si>
    <t>3.8</t>
  </si>
  <si>
    <t>Trabalho resumido (simples ou expandido) publicado em anais de evento</t>
  </si>
  <si>
    <t>3.9</t>
  </si>
  <si>
    <t xml:space="preserve">Apresentação de trabalho em evento científico (Comunicação oral, Pôster) </t>
  </si>
  <si>
    <t>Atuação profissional — TOTAL: 5 pontos</t>
  </si>
  <si>
    <t>4.1</t>
  </si>
  <si>
    <t>Como professor na Educação Básica (para cada 6 meses completos)</t>
  </si>
  <si>
    <t>4.2</t>
  </si>
  <si>
    <t>Como professor no Ensino Superior (para cada 6 meses completos)</t>
  </si>
  <si>
    <t>4.3</t>
  </si>
  <si>
    <t xml:space="preserve">Orientação de TCC / Monografia </t>
  </si>
  <si>
    <t>4.4</t>
  </si>
  <si>
    <t xml:space="preserve">Atividade administrativa em Educação (Coordenação, Direção, Supervisão ou Orientação Pedagógica) (para cada 6 meses completos) </t>
  </si>
  <si>
    <t>4.5</t>
  </si>
  <si>
    <t xml:space="preserve">Palestras / Conferências / Minicursos / Oficinas ministrados (por trabalho) </t>
  </si>
  <si>
    <t>4.6</t>
  </si>
  <si>
    <t>Participação em comissão organizadora de eventos acadêmicos (por evento)</t>
  </si>
  <si>
    <t>4.7</t>
  </si>
  <si>
    <t>Atividade de Tutoria UAB (para cada 6 meses completos)</t>
  </si>
  <si>
    <t>Total da pontuação atribuída pelo Candidato*</t>
  </si>
  <si>
    <t>Total da pontuação atribuída pelo PPGE</t>
  </si>
  <si>
    <t>Nome do Candidato:</t>
  </si>
  <si>
    <t>Subtotal do Item 1</t>
  </si>
  <si>
    <t>Subtotal do Item 2</t>
  </si>
  <si>
    <t>Subtotal do Item 3</t>
  </si>
  <si>
    <t>Subtotal do Item 4</t>
  </si>
  <si>
    <t>ANEXO II — FICHA DE AVALIAÇÃO DO CURRÍCULO LATTES</t>
  </si>
  <si>
    <t>*Campos de preenchimento obrigatório pelo candidato à Disciplina Isolada</t>
  </si>
  <si>
    <t>Pontuação atribuída pelo Candidato</t>
  </si>
  <si>
    <t>Edital n.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</si>
</sst>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8" borderId="3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5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142874</xdr:rowOff>
    </xdr:from>
    <xdr:to>
      <xdr:col>1</xdr:col>
      <xdr:colOff>866775</xdr:colOff>
      <xdr:row>3</xdr:row>
      <xdr:rowOff>171449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C58340-D8F6-4B4D-867A-D163845200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3" t="15109" r="8118" b="14992"/>
        <a:stretch>
          <a:fillRect/>
        </a:stretch>
      </xdr:blipFill>
      <xdr:spPr bwMode="auto">
        <a:xfrm>
          <a:off x="190500" y="142874"/>
          <a:ext cx="12858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C7BE-79ED-44A9-B028-57381B37D0DD}">
  <sheetPr codeName="Planilha1"/>
  <dimension ref="A1:F44"/>
  <sheetViews>
    <sheetView tabSelected="1" zoomScaleNormal="100" workbookViewId="0">
      <selection activeCell="B1" sqref="B1:F1"/>
    </sheetView>
  </sheetViews>
  <sheetFormatPr defaultColWidth="9.1796875" defaultRowHeight="14" x14ac:dyDescent="0.3"/>
  <cols>
    <col min="1" max="1" width="9.1796875" style="1"/>
    <col min="2" max="2" width="52" style="1" customWidth="1"/>
    <col min="3" max="3" width="11.54296875" style="1" customWidth="1"/>
    <col min="4" max="4" width="12.81640625" style="1" customWidth="1"/>
    <col min="5" max="5" width="17.54296875" style="1" customWidth="1"/>
    <col min="6" max="6" width="14.1796875" style="1" customWidth="1"/>
    <col min="7" max="7" width="3.54296875" style="1" customWidth="1"/>
    <col min="8" max="16384" width="9.1796875" style="1"/>
  </cols>
  <sheetData>
    <row r="1" spans="1:6" x14ac:dyDescent="0.3">
      <c r="B1" s="21" t="s">
        <v>67</v>
      </c>
      <c r="C1" s="21"/>
      <c r="D1" s="21"/>
      <c r="E1" s="21"/>
      <c r="F1" s="21"/>
    </row>
    <row r="2" spans="1:6" x14ac:dyDescent="0.3">
      <c r="B2" s="21" t="s">
        <v>64</v>
      </c>
      <c r="C2" s="21"/>
      <c r="D2" s="21"/>
      <c r="E2" s="21"/>
      <c r="F2" s="21"/>
    </row>
    <row r="4" spans="1:6" ht="24.75" customHeight="1" x14ac:dyDescent="0.3">
      <c r="A4" s="29" t="s">
        <v>59</v>
      </c>
      <c r="B4" s="29"/>
      <c r="C4" s="31"/>
      <c r="D4" s="31"/>
      <c r="E4" s="31"/>
      <c r="F4" s="31"/>
    </row>
    <row r="6" spans="1:6" ht="42" x14ac:dyDescent="0.3">
      <c r="A6" s="14" t="s">
        <v>0</v>
      </c>
      <c r="B6" s="15" t="s">
        <v>1</v>
      </c>
      <c r="C6" s="15" t="s">
        <v>2</v>
      </c>
      <c r="D6" s="15" t="s">
        <v>3</v>
      </c>
      <c r="E6" s="15" t="s">
        <v>66</v>
      </c>
      <c r="F6" s="15" t="s">
        <v>4</v>
      </c>
    </row>
    <row r="7" spans="1:6" x14ac:dyDescent="0.3">
      <c r="A7" s="16">
        <v>1</v>
      </c>
      <c r="B7" s="30" t="s">
        <v>5</v>
      </c>
      <c r="C7" s="30"/>
      <c r="D7" s="30"/>
      <c r="E7" s="30"/>
      <c r="F7" s="30"/>
    </row>
    <row r="8" spans="1:6" ht="30" customHeight="1" x14ac:dyDescent="0.3">
      <c r="A8" s="17" t="s">
        <v>6</v>
      </c>
      <c r="B8" s="2" t="s">
        <v>7</v>
      </c>
      <c r="C8" s="3">
        <v>0.75</v>
      </c>
      <c r="D8" s="18"/>
      <c r="E8" s="19" t="str">
        <f>IF(D8&lt;&gt;"",C8*D8,"")</f>
        <v/>
      </c>
      <c r="F8" s="3"/>
    </row>
    <row r="9" spans="1:6" ht="30" customHeight="1" x14ac:dyDescent="0.3">
      <c r="A9" s="17" t="s">
        <v>8</v>
      </c>
      <c r="B9" s="2" t="s">
        <v>9</v>
      </c>
      <c r="C9" s="3">
        <v>0.25</v>
      </c>
      <c r="D9" s="18"/>
      <c r="E9" s="19" t="str">
        <f t="shared" ref="E9:E12" si="0">IF(D9&lt;&gt;"",C9*D9,"")</f>
        <v/>
      </c>
      <c r="F9" s="3"/>
    </row>
    <row r="10" spans="1:6" ht="30" customHeight="1" x14ac:dyDescent="0.3">
      <c r="A10" s="17" t="s">
        <v>10</v>
      </c>
      <c r="B10" s="2" t="s">
        <v>11</v>
      </c>
      <c r="C10" s="3">
        <v>0.25</v>
      </c>
      <c r="D10" s="18"/>
      <c r="E10" s="19" t="str">
        <f t="shared" si="0"/>
        <v/>
      </c>
      <c r="F10" s="3"/>
    </row>
    <row r="11" spans="1:6" ht="35.15" customHeight="1" x14ac:dyDescent="0.3">
      <c r="A11" s="17" t="s">
        <v>12</v>
      </c>
      <c r="B11" s="2" t="s">
        <v>13</v>
      </c>
      <c r="C11" s="3">
        <v>0.25</v>
      </c>
      <c r="D11" s="18"/>
      <c r="E11" s="19" t="str">
        <f t="shared" si="0"/>
        <v/>
      </c>
      <c r="F11" s="3"/>
    </row>
    <row r="12" spans="1:6" ht="35.15" customHeight="1" x14ac:dyDescent="0.3">
      <c r="A12" s="17" t="s">
        <v>14</v>
      </c>
      <c r="B12" s="2" t="s">
        <v>15</v>
      </c>
      <c r="C12" s="3">
        <v>0.25</v>
      </c>
      <c r="D12" s="18"/>
      <c r="E12" s="19" t="str">
        <f t="shared" si="0"/>
        <v/>
      </c>
      <c r="F12" s="3"/>
    </row>
    <row r="13" spans="1:6" ht="30" customHeight="1" x14ac:dyDescent="0.3">
      <c r="A13" s="28" t="s">
        <v>60</v>
      </c>
      <c r="B13" s="28"/>
      <c r="C13" s="28"/>
      <c r="D13" s="28"/>
      <c r="E13" s="20">
        <f>IF(SUM(E8:E12)&lt;=2.5,SUM(E8:E12),2.5)</f>
        <v>0</v>
      </c>
      <c r="F13" s="10">
        <f>IF(SUM(F8:F12)&lt;=2.5,SUM(F8:F12),2.5)</f>
        <v>0</v>
      </c>
    </row>
    <row r="14" spans="1:6" ht="15" customHeight="1" x14ac:dyDescent="0.3">
      <c r="A14" s="16">
        <v>2</v>
      </c>
      <c r="B14" s="30" t="s">
        <v>16</v>
      </c>
      <c r="C14" s="30"/>
      <c r="D14" s="30"/>
      <c r="E14" s="30"/>
      <c r="F14" s="30"/>
    </row>
    <row r="15" spans="1:6" ht="35.15" customHeight="1" x14ac:dyDescent="0.3">
      <c r="A15" s="17" t="s">
        <v>17</v>
      </c>
      <c r="B15" s="2" t="s">
        <v>18</v>
      </c>
      <c r="C15" s="3">
        <v>0.5</v>
      </c>
      <c r="D15" s="18"/>
      <c r="E15" s="19" t="str">
        <f>IF(D15&lt;&gt;"",C15*D15,"")</f>
        <v/>
      </c>
      <c r="F15" s="3"/>
    </row>
    <row r="16" spans="1:6" ht="30" customHeight="1" x14ac:dyDescent="0.3">
      <c r="A16" s="17" t="s">
        <v>19</v>
      </c>
      <c r="B16" s="2" t="s">
        <v>20</v>
      </c>
      <c r="C16" s="3">
        <v>0.25</v>
      </c>
      <c r="D16" s="18"/>
      <c r="E16" s="19" t="str">
        <f t="shared" ref="E16:E17" si="1">IF(D16&lt;&gt;"",C16*D16,"")</f>
        <v/>
      </c>
      <c r="F16" s="3"/>
    </row>
    <row r="17" spans="1:6" ht="30" customHeight="1" x14ac:dyDescent="0.3">
      <c r="A17" s="17" t="s">
        <v>21</v>
      </c>
      <c r="B17" s="2" t="s">
        <v>22</v>
      </c>
      <c r="C17" s="3">
        <v>0.5</v>
      </c>
      <c r="D17" s="18"/>
      <c r="E17" s="19" t="str">
        <f t="shared" si="1"/>
        <v/>
      </c>
      <c r="F17" s="3"/>
    </row>
    <row r="18" spans="1:6" ht="30" customHeight="1" x14ac:dyDescent="0.3">
      <c r="A18" s="28" t="s">
        <v>61</v>
      </c>
      <c r="B18" s="28"/>
      <c r="C18" s="28"/>
      <c r="D18" s="28"/>
      <c r="E18" s="20">
        <f>IF(SUM(E15:E17)&lt;=2.5,SUM(E15:E17),2.5)</f>
        <v>0</v>
      </c>
      <c r="F18" s="10">
        <f>IF(SUM(F13:F17)&lt;=2.5,SUM(F13:F17),2.5)</f>
        <v>0</v>
      </c>
    </row>
    <row r="19" spans="1:6" ht="15" customHeight="1" x14ac:dyDescent="0.3">
      <c r="A19" s="16">
        <v>3</v>
      </c>
      <c r="B19" s="30" t="s">
        <v>23</v>
      </c>
      <c r="C19" s="30"/>
      <c r="D19" s="30"/>
      <c r="E19" s="30"/>
      <c r="F19" s="30"/>
    </row>
    <row r="20" spans="1:6" ht="30" customHeight="1" x14ac:dyDescent="0.3">
      <c r="A20" s="17" t="s">
        <v>24</v>
      </c>
      <c r="B20" s="2" t="s">
        <v>25</v>
      </c>
      <c r="C20" s="3">
        <v>1</v>
      </c>
      <c r="D20" s="18"/>
      <c r="E20" s="19" t="str">
        <f>IF(D20&lt;&gt;"",C20*D20,"")</f>
        <v/>
      </c>
      <c r="F20" s="3"/>
    </row>
    <row r="21" spans="1:6" ht="30" customHeight="1" x14ac:dyDescent="0.3">
      <c r="A21" s="17" t="s">
        <v>26</v>
      </c>
      <c r="B21" s="2" t="s">
        <v>27</v>
      </c>
      <c r="C21" s="3">
        <v>0.5</v>
      </c>
      <c r="D21" s="18"/>
      <c r="E21" s="19" t="str">
        <f t="shared" ref="E21:E28" si="2">IF(D21&lt;&gt;"",C21*D21,"")</f>
        <v/>
      </c>
      <c r="F21" s="3"/>
    </row>
    <row r="22" spans="1:6" ht="30" customHeight="1" x14ac:dyDescent="0.3">
      <c r="A22" s="17" t="s">
        <v>28</v>
      </c>
      <c r="B22" s="2" t="s">
        <v>29</v>
      </c>
      <c r="C22" s="3">
        <v>0.25</v>
      </c>
      <c r="D22" s="18"/>
      <c r="E22" s="19" t="str">
        <f t="shared" si="2"/>
        <v/>
      </c>
      <c r="F22" s="3"/>
    </row>
    <row r="23" spans="1:6" ht="30" customHeight="1" x14ac:dyDescent="0.3">
      <c r="A23" s="17" t="s">
        <v>30</v>
      </c>
      <c r="B23" s="2" t="s">
        <v>31</v>
      </c>
      <c r="C23" s="3">
        <v>0.75</v>
      </c>
      <c r="D23" s="18"/>
      <c r="E23" s="19" t="str">
        <f t="shared" si="2"/>
        <v/>
      </c>
      <c r="F23" s="3"/>
    </row>
    <row r="24" spans="1:6" ht="30" customHeight="1" x14ac:dyDescent="0.3">
      <c r="A24" s="17" t="s">
        <v>32</v>
      </c>
      <c r="B24" s="2" t="s">
        <v>33</v>
      </c>
      <c r="C24" s="3">
        <v>0.25</v>
      </c>
      <c r="D24" s="18"/>
      <c r="E24" s="19" t="str">
        <f t="shared" si="2"/>
        <v/>
      </c>
      <c r="F24" s="3"/>
    </row>
    <row r="25" spans="1:6" ht="30" customHeight="1" x14ac:dyDescent="0.3">
      <c r="A25" s="17" t="s">
        <v>34</v>
      </c>
      <c r="B25" s="2" t="s">
        <v>35</v>
      </c>
      <c r="C25" s="3">
        <v>0.5</v>
      </c>
      <c r="D25" s="18"/>
      <c r="E25" s="19" t="str">
        <f>IF(D25&lt;&gt;"",C25*D25,"")</f>
        <v/>
      </c>
      <c r="F25" s="3"/>
    </row>
    <row r="26" spans="1:6" ht="30" customHeight="1" x14ac:dyDescent="0.3">
      <c r="A26" s="17" t="s">
        <v>36</v>
      </c>
      <c r="B26" s="2" t="s">
        <v>37</v>
      </c>
      <c r="C26" s="3">
        <v>0.25</v>
      </c>
      <c r="D26" s="18"/>
      <c r="E26" s="19" t="str">
        <f t="shared" si="2"/>
        <v/>
      </c>
      <c r="F26" s="3"/>
    </row>
    <row r="27" spans="1:6" ht="35.15" customHeight="1" x14ac:dyDescent="0.3">
      <c r="A27" s="17" t="s">
        <v>38</v>
      </c>
      <c r="B27" s="2" t="s">
        <v>39</v>
      </c>
      <c r="C27" s="3">
        <v>0.1</v>
      </c>
      <c r="D27" s="18"/>
      <c r="E27" s="19" t="str">
        <f t="shared" si="2"/>
        <v/>
      </c>
      <c r="F27" s="3"/>
    </row>
    <row r="28" spans="1:6" ht="35.15" customHeight="1" x14ac:dyDescent="0.3">
      <c r="A28" s="17" t="s">
        <v>40</v>
      </c>
      <c r="B28" s="2" t="s">
        <v>41</v>
      </c>
      <c r="C28" s="3">
        <v>0.1</v>
      </c>
      <c r="D28" s="18"/>
      <c r="E28" s="19" t="str">
        <f t="shared" si="2"/>
        <v/>
      </c>
      <c r="F28" s="3"/>
    </row>
    <row r="29" spans="1:6" ht="30" customHeight="1" x14ac:dyDescent="0.3">
      <c r="A29" s="28" t="s">
        <v>62</v>
      </c>
      <c r="B29" s="28"/>
      <c r="C29" s="28"/>
      <c r="D29" s="28"/>
      <c r="E29" s="20">
        <f>IF(SUM(E20:E28)&lt;=10,SUM(E20:E28),10)</f>
        <v>0</v>
      </c>
      <c r="F29" s="10">
        <f>IF(SUM(F24:F28)&lt;=2.5,SUM(F24:F28),2.5)</f>
        <v>0</v>
      </c>
    </row>
    <row r="30" spans="1:6" ht="15" customHeight="1" x14ac:dyDescent="0.3">
      <c r="A30" s="16">
        <v>4</v>
      </c>
      <c r="B30" s="30" t="s">
        <v>42</v>
      </c>
      <c r="C30" s="30"/>
      <c r="D30" s="30"/>
      <c r="E30" s="30"/>
      <c r="F30" s="30"/>
    </row>
    <row r="31" spans="1:6" ht="35.15" customHeight="1" x14ac:dyDescent="0.3">
      <c r="A31" s="17" t="s">
        <v>43</v>
      </c>
      <c r="B31" s="2" t="s">
        <v>44</v>
      </c>
      <c r="C31" s="3">
        <v>0.1</v>
      </c>
      <c r="D31" s="18"/>
      <c r="E31" s="19" t="str">
        <f>IF(D31&lt;&gt;"",C31*D31,"")</f>
        <v/>
      </c>
      <c r="F31" s="3"/>
    </row>
    <row r="32" spans="1:6" ht="35.15" customHeight="1" x14ac:dyDescent="0.3">
      <c r="A32" s="17" t="s">
        <v>45</v>
      </c>
      <c r="B32" s="2" t="s">
        <v>46</v>
      </c>
      <c r="C32" s="3">
        <v>0.1</v>
      </c>
      <c r="D32" s="18"/>
      <c r="E32" s="19" t="str">
        <f t="shared" ref="E32:E37" si="3">IF(D32&lt;&gt;"",C32*D32,"")</f>
        <v/>
      </c>
      <c r="F32" s="3"/>
    </row>
    <row r="33" spans="1:6" ht="30" customHeight="1" x14ac:dyDescent="0.3">
      <c r="A33" s="17" t="s">
        <v>47</v>
      </c>
      <c r="B33" s="2" t="s">
        <v>48</v>
      </c>
      <c r="C33" s="3">
        <v>0.1</v>
      </c>
      <c r="D33" s="18"/>
      <c r="E33" s="19" t="str">
        <f t="shared" si="3"/>
        <v/>
      </c>
      <c r="F33" s="3"/>
    </row>
    <row r="34" spans="1:6" ht="45" customHeight="1" x14ac:dyDescent="0.3">
      <c r="A34" s="17" t="s">
        <v>49</v>
      </c>
      <c r="B34" s="2" t="s">
        <v>50</v>
      </c>
      <c r="C34" s="3">
        <v>0.1</v>
      </c>
      <c r="D34" s="18"/>
      <c r="E34" s="19" t="str">
        <f t="shared" si="3"/>
        <v/>
      </c>
      <c r="F34" s="3"/>
    </row>
    <row r="35" spans="1:6" ht="35.15" customHeight="1" x14ac:dyDescent="0.3">
      <c r="A35" s="17" t="s">
        <v>51</v>
      </c>
      <c r="B35" s="2" t="s">
        <v>52</v>
      </c>
      <c r="C35" s="3">
        <v>0.1</v>
      </c>
      <c r="D35" s="18"/>
      <c r="E35" s="19" t="str">
        <f t="shared" si="3"/>
        <v/>
      </c>
      <c r="F35" s="3"/>
    </row>
    <row r="36" spans="1:6" ht="35.15" customHeight="1" x14ac:dyDescent="0.3">
      <c r="A36" s="17" t="s">
        <v>53</v>
      </c>
      <c r="B36" s="2" t="s">
        <v>54</v>
      </c>
      <c r="C36" s="3">
        <v>0.1</v>
      </c>
      <c r="D36" s="18"/>
      <c r="E36" s="19" t="str">
        <f t="shared" si="3"/>
        <v/>
      </c>
      <c r="F36" s="3"/>
    </row>
    <row r="37" spans="1:6" ht="30" customHeight="1" x14ac:dyDescent="0.3">
      <c r="A37" s="17" t="s">
        <v>55</v>
      </c>
      <c r="B37" s="2" t="s">
        <v>56</v>
      </c>
      <c r="C37" s="3">
        <v>0.1</v>
      </c>
      <c r="D37" s="18"/>
      <c r="E37" s="19" t="str">
        <f t="shared" si="3"/>
        <v/>
      </c>
      <c r="F37" s="3"/>
    </row>
    <row r="38" spans="1:6" ht="30" customHeight="1" x14ac:dyDescent="0.3">
      <c r="A38" s="28" t="s">
        <v>63</v>
      </c>
      <c r="B38" s="28"/>
      <c r="C38" s="28"/>
      <c r="D38" s="28"/>
      <c r="E38" s="20">
        <f>IF(SUM(E31:E37)&lt;=5,SUM(E31:E37),5)</f>
        <v>0</v>
      </c>
      <c r="F38" s="10">
        <f>IF(SUM(F33:F37)&lt;=2.5,SUM(F33:F37),2.5)</f>
        <v>0</v>
      </c>
    </row>
    <row r="39" spans="1:6" x14ac:dyDescent="0.3">
      <c r="A39" s="4"/>
      <c r="B39" s="5"/>
      <c r="C39" s="5"/>
      <c r="D39" s="5"/>
      <c r="E39" s="6"/>
      <c r="F39" s="13"/>
    </row>
    <row r="40" spans="1:6" x14ac:dyDescent="0.3">
      <c r="A40" s="25" t="s">
        <v>57</v>
      </c>
      <c r="B40" s="26"/>
      <c r="C40" s="26"/>
      <c r="D40" s="26"/>
      <c r="E40" s="27"/>
      <c r="F40" s="12">
        <f>SUM(E38,E29,E18,E13)</f>
        <v>0</v>
      </c>
    </row>
    <row r="41" spans="1:6" x14ac:dyDescent="0.3">
      <c r="A41" s="7"/>
      <c r="B41" s="8"/>
      <c r="C41" s="6"/>
      <c r="D41" s="6"/>
      <c r="E41" s="6"/>
      <c r="F41" s="13"/>
    </row>
    <row r="42" spans="1:6" x14ac:dyDescent="0.3">
      <c r="A42" s="22" t="s">
        <v>58</v>
      </c>
      <c r="B42" s="23"/>
      <c r="C42" s="23"/>
      <c r="D42" s="23"/>
      <c r="E42" s="24"/>
      <c r="F42" s="11">
        <f>SUM(F38,F29,F18,F13)</f>
        <v>0</v>
      </c>
    </row>
    <row r="43" spans="1:6" x14ac:dyDescent="0.3">
      <c r="A43" s="9"/>
      <c r="B43" s="8"/>
      <c r="C43" s="6"/>
      <c r="D43" s="6"/>
      <c r="E43" s="6"/>
      <c r="F43" s="6"/>
    </row>
    <row r="44" spans="1:6" x14ac:dyDescent="0.3">
      <c r="A44" s="9"/>
      <c r="B44" s="8"/>
      <c r="C44" s="9" t="s">
        <v>65</v>
      </c>
      <c r="D44" s="6"/>
      <c r="E44" s="6"/>
      <c r="F44" s="6"/>
    </row>
  </sheetData>
  <sheetProtection sheet="1" objects="1" scenarios="1"/>
  <mergeCells count="14">
    <mergeCell ref="B2:F2"/>
    <mergeCell ref="B1:F1"/>
    <mergeCell ref="A42:E42"/>
    <mergeCell ref="A40:E40"/>
    <mergeCell ref="A13:D13"/>
    <mergeCell ref="A38:D38"/>
    <mergeCell ref="A18:D18"/>
    <mergeCell ref="A29:D29"/>
    <mergeCell ref="A4:B4"/>
    <mergeCell ref="B7:F7"/>
    <mergeCell ref="B14:F14"/>
    <mergeCell ref="B19:F19"/>
    <mergeCell ref="B30:F30"/>
    <mergeCell ref="C4:F4"/>
  </mergeCells>
  <dataValidations count="1">
    <dataValidation type="whole" operator="greaterThanOrEqual" allowBlank="1" showInputMessage="1" showErrorMessage="1" sqref="D8:D12 D15:D17 D31:D37 D20:D28" xr:uid="{52B3B5A4-D818-4ECE-A560-3492516D7C7B}">
      <formula1>0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560955BD382D479125FC2D3FC92864" ma:contentTypeVersion="4" ma:contentTypeDescription="Crie um novo documento." ma:contentTypeScope="" ma:versionID="11636975315d81e5a1be6dd214028eb5">
  <xsd:schema xmlns:xsd="http://www.w3.org/2001/XMLSchema" xmlns:xs="http://www.w3.org/2001/XMLSchema" xmlns:p="http://schemas.microsoft.com/office/2006/metadata/properties" xmlns:ns3="367c06a7-b10d-45a2-a83e-e87f71d88e86" targetNamespace="http://schemas.microsoft.com/office/2006/metadata/properties" ma:root="true" ma:fieldsID="9da1f928513aaf9d3165f72eeb441744" ns3:_="">
    <xsd:import namespace="367c06a7-b10d-45a2-a83e-e87f71d88e8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c06a7-b10d-45a2-a83e-e87f71d88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9264B2-60CE-4CF3-A4B9-A22E3F8CAE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89E4FB-DE88-448A-8E40-4718D56CF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c06a7-b10d-45a2-a83e-e87f71d88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D09B12-90F3-4691-AC63-3B144AD45DD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367c06a7-b10d-45a2-a83e-e87f71d88e86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Edital n. 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Unimontes</cp:lastModifiedBy>
  <cp:lastPrinted>2021-05-19T20:42:17Z</cp:lastPrinted>
  <dcterms:created xsi:type="dcterms:W3CDTF">2021-05-19T20:00:45Z</dcterms:created>
  <dcterms:modified xsi:type="dcterms:W3CDTF">2026-05-07T13:21:23Z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0x0101009C560955BD382D479125FC2D3FC92864</vt:lpwstr>
  </property>
</Properties>
</file>